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CD1DDFD5-4450-4909-8658-22360D3392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B6" i="2" l="1"/>
  <c r="D29" i="2" l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<sst xmlns="http://schemas.openxmlformats.org/spreadsheetml/2006/main" count="38" uniqueCount="28">
  <si>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</si>
  <si>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</si>
  <si>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</si>
  <si>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</si>
  <si>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</si>
  <si>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</si>
  <si>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</si>
  <si>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</si>
  <si>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</si>
  <si>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</si>
  <si>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</si>
  <si>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</si>
  <si>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</si>
  <si>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</si>
  <si>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</si>
  <si>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</si>
  <si>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</si>
  <si>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</si>
  <si>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Hacienda Pública/Patrimonio Neto Final de 2024</t>
  </si>
  <si>
    <t>"DIRECTORA ADMINISTRATIVA
CLAUDIAANGÉLICA DURAN HERNÁNDEZ"</t>
  </si>
  <si>
    <t>Hacienda Pública/Patrimonio Contribuido Neto de 2024</t>
  </si>
  <si>
    <t>Hacienda Pública/Patrimonio Generado Neto de 2024</t>
  </si>
  <si>
    <t>Variaciones de la Hacienda Pública/Patrimonio Generado Neto de 2025</t>
  </si>
  <si>
    <t>Cambios en la Hacienda Pública/Patrimonio Contribuido Neto de 2025</t>
  </si>
  <si>
    <t>Cambios en el Exceso o Insuficiencia en la Actualización de la Hacienda Pública/Patrimonio Neto de 2025</t>
  </si>
  <si>
    <t>Hacienda Pública/Patrimonio Neto Final de 2025</t>
  </si>
  <si>
    <t>Exceso o Insuficiencia en la Actualización de la Hacienda Pública/Patrimonio Neto de 2024</t>
  </si>
  <si>
    <t>INSTITUTO MUNICIPAL DE LAS MUJERES
Estado de Variación en la Hacienda Pública
Del 01 de Enero al 30 de Septiembre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</si>
</sst>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3" activePane="bottomLeft" state="frozen"/>
      <selection pane="bottomLeft" activeCell="H32" sqref="H32:I32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8" width="12" customWidth="1"/>
    <col min="9" max="9" width="14" customWidth="1"/>
    <col min="10" max="20" width="12" customWidth="1"/>
  </cols>
  <sheetData>
    <row r="1" spans="1:20" ht="45" customHeight="1" x14ac:dyDescent="0.2">
      <c r="A1" s="24" t="s">
        <v>27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20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f>24746066.14+95258</f>
        <v>24841324.140000001</v>
      </c>
      <c r="C6" s="19">
        <v>0</v>
      </c>
      <c r="D6" s="19">
        <v>0</v>
      </c>
      <c r="E6" s="19">
        <v>0</v>
      </c>
      <c r="F6" s="8">
        <f t="shared" si="1"/>
        <v>24841324.140000001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0</v>
      </c>
      <c r="C7" s="19">
        <v>0</v>
      </c>
      <c r="D7" s="19">
        <v>0</v>
      </c>
      <c r="E7" s="19">
        <v>0</v>
      </c>
      <c r="F7" s="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21</v>
      </c>
      <c r="B9" s="18">
        <f t="shared" ref="B9:F9" si="2">SUM(B10:B14)</f>
        <v>0</v>
      </c>
      <c r="C9" s="8">
        <f t="shared" si="2"/>
        <v>1524038.2299999995</v>
      </c>
      <c r="D9" s="8">
        <f t="shared" si="2"/>
        <v>8178405.5199999996</v>
      </c>
      <c r="E9" s="18">
        <f t="shared" si="2"/>
        <v>0</v>
      </c>
      <c r="F9" s="8">
        <f t="shared" si="2"/>
        <v>9702443.75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v>8178405.5199999996</v>
      </c>
      <c r="E10" s="19">
        <v>0</v>
      </c>
      <c r="F10" s="8">
        <f t="shared" ref="F10:F14" si="3">+SUM(B10:E10)</f>
        <v>8178405.5199999996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v>4333501.43</v>
      </c>
      <c r="D11" s="19">
        <v>0</v>
      </c>
      <c r="E11" s="19">
        <v>0</v>
      </c>
      <c r="F11" s="8">
        <f t="shared" si="3"/>
        <v>4333501.43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v>-2809463.2</v>
      </c>
      <c r="D14" s="19">
        <v>0</v>
      </c>
      <c r="E14" s="19">
        <v>0</v>
      </c>
      <c r="F14" s="8">
        <f t="shared" si="3"/>
        <v>-2809463.2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26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18</v>
      </c>
      <c r="B20" s="8">
        <f t="shared" ref="B20:F20" si="6">+B16+B9+B4</f>
        <v>26084080.260000002</v>
      </c>
      <c r="C20" s="8">
        <f t="shared" si="6"/>
        <v>1524038.2299999995</v>
      </c>
      <c r="D20" s="8">
        <f t="shared" si="6"/>
        <v>8178405.5199999996</v>
      </c>
      <c r="E20" s="8">
        <f t="shared" si="6"/>
        <v>0</v>
      </c>
      <c r="F20" s="8">
        <f t="shared" si="6"/>
        <v>35786524.010000005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23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22</v>
      </c>
      <c r="B27" s="18">
        <f t="shared" ref="B27:F27" si="9">SUM(B28:B32)</f>
        <v>0</v>
      </c>
      <c r="C27" s="8">
        <f>SUM(C28:C32)</f>
        <v>-2335740.88</v>
      </c>
      <c r="D27" s="8">
        <f>SUM(D28:D32)</f>
        <v>13566335.59</v>
      </c>
      <c r="E27" s="18">
        <f t="shared" si="9"/>
        <v>0</v>
      </c>
      <c r="F27" s="8">
        <f t="shared" si="9"/>
        <v>11230594.710000001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21613554.359999999</v>
      </c>
      <c r="E28" s="20">
        <v>0</v>
      </c>
      <c r="F28" s="8">
        <f t="shared" ref="F28:F32" si="10">SUM(B28:E28)</f>
        <v>21613554.359999999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v>-2335740.88</v>
      </c>
      <c r="D29" s="12">
        <f>-D10</f>
        <v>-8178405.5199999996</v>
      </c>
      <c r="E29" s="20">
        <v>0</v>
      </c>
      <c r="F29" s="8">
        <f t="shared" si="10"/>
        <v>-10514146.399999999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v>131186.75</v>
      </c>
      <c r="E32" s="20">
        <v>0</v>
      </c>
      <c r="F32" s="10">
        <f t="shared" si="10"/>
        <v>131186.75</v>
      </c>
      <c r="G32" s="1"/>
      <c r="H32" s="1"/>
      <c r="I32" s="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24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25</v>
      </c>
      <c r="B38" s="13">
        <f t="shared" ref="B38:E38" si="13">+B20+B22+B27+B34</f>
        <v>26084080.260000002</v>
      </c>
      <c r="C38" s="13">
        <f t="shared" si="13"/>
        <v>-811702.65000000037</v>
      </c>
      <c r="D38" s="13">
        <f t="shared" si="13"/>
        <v>21744741.109999999</v>
      </c>
      <c r="E38" s="13">
        <f t="shared" si="13"/>
        <v>0</v>
      </c>
      <c r="F38" s="13">
        <f>+F20+F22+F27-F34</f>
        <v>47017118.720000006</v>
      </c>
      <c r="G38" s="1"/>
      <c r="H38" s="1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16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19</v>
      </c>
      <c r="B45" s="4"/>
      <c r="C45" s="14"/>
      <c r="D45" s="27" t="s">
        <v>17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rintOptions horizontalCentered="1" verticalCentered="1"/>
  <pageMargins left="0.70866141732283472" right="0.70866141732283472" top="0.74803149606299213" bottom="0.74803149606299213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2025-04-11T18:01:51Z</cp:lastPrinted>
  <dcterms:created xsi:type="dcterms:W3CDTF">2012-12-11T20:30:33Z</dcterms:created>
  <dcterms:modified xsi:type="dcterms:W3CDTF">2025-10-13T15:37:40Z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